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itner\Unterlagen Andrea\Dokumente von Andrea\Teamwertung ATMAS\"/>
    </mc:Choice>
  </mc:AlternateContent>
  <xr:revisionPtr revIDLastSave="0" documentId="13_ncr:1_{72111418-C073-4371-8F8A-23F4A918A34A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GESAMT" sheetId="1" r:id="rId1"/>
    <sheet name="Kirchberg" sheetId="2" r:id="rId2"/>
    <sheet name="Seefeld" sheetId="3" r:id="rId3"/>
    <sheet name="Ehrwald" sheetId="4" r:id="rId4"/>
    <sheet name="Hochfilzen" sheetId="5" r:id="rId5"/>
    <sheet name="Imst I" sheetId="6" r:id="rId6"/>
    <sheet name="Imst II" sheetId="7" r:id="rId7"/>
    <sheet name="Leutasch" sheetId="9" r:id="rId8"/>
    <sheet name="Stans" sheetId="8" r:id="rId9"/>
    <sheet name="Erpfendorf" sheetId="10" r:id="rId10"/>
    <sheet name="Zell am Ziller" sheetId="11" r:id="rId1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1" l="1"/>
  <c r="I11" i="11"/>
  <c r="I12" i="11"/>
  <c r="I13" i="11"/>
  <c r="I14" i="11"/>
  <c r="I9" i="11"/>
  <c r="I9" i="10"/>
  <c r="I13" i="10"/>
  <c r="I10" i="10"/>
  <c r="I11" i="10"/>
  <c r="I14" i="10"/>
  <c r="I12" i="10"/>
  <c r="I9" i="9"/>
  <c r="I13" i="9"/>
  <c r="I12" i="9"/>
  <c r="I10" i="9"/>
  <c r="I14" i="9"/>
  <c r="I11" i="9"/>
  <c r="I9" i="8"/>
  <c r="I13" i="8"/>
  <c r="I11" i="8"/>
  <c r="I10" i="8"/>
  <c r="I12" i="8"/>
  <c r="I14" i="8"/>
  <c r="I9" i="7"/>
  <c r="I12" i="7"/>
  <c r="I11" i="7"/>
  <c r="I10" i="7"/>
  <c r="I13" i="7"/>
  <c r="I14" i="7"/>
  <c r="I9" i="6"/>
  <c r="I13" i="6"/>
  <c r="I11" i="6"/>
  <c r="I10" i="6"/>
  <c r="I14" i="6"/>
  <c r="I12" i="6"/>
  <c r="I9" i="5"/>
  <c r="I12" i="5"/>
  <c r="I10" i="5"/>
  <c r="I11" i="5"/>
  <c r="I13" i="5"/>
  <c r="I14" i="5"/>
  <c r="I9" i="4"/>
  <c r="I11" i="4"/>
  <c r="I10" i="4"/>
  <c r="I12" i="4"/>
  <c r="I13" i="4"/>
  <c r="I14" i="4"/>
  <c r="I9" i="3"/>
  <c r="I12" i="3"/>
  <c r="I10" i="3"/>
  <c r="I11" i="3"/>
  <c r="I14" i="3"/>
  <c r="I13" i="3"/>
  <c r="I10" i="2"/>
  <c r="I14" i="2"/>
  <c r="I11" i="2"/>
  <c r="I12" i="2"/>
  <c r="I9" i="2"/>
  <c r="I13" i="2"/>
  <c r="M13" i="1"/>
  <c r="M10" i="1"/>
  <c r="M9" i="1"/>
  <c r="M11" i="1"/>
  <c r="M12" i="1"/>
  <c r="M8" i="1"/>
</calcChain>
</file>

<file path=xl/sharedStrings.xml><?xml version="1.0" encoding="utf-8"?>
<sst xmlns="http://schemas.openxmlformats.org/spreadsheetml/2006/main" count="179" uniqueCount="33">
  <si>
    <t>1. Lauf</t>
  </si>
  <si>
    <t>2. Lauf</t>
  </si>
  <si>
    <t>3.Lauf</t>
  </si>
  <si>
    <t>4. Lauf</t>
  </si>
  <si>
    <t>5. Lauf</t>
  </si>
  <si>
    <t>6. Lauf</t>
  </si>
  <si>
    <t>7. Lauf</t>
  </si>
  <si>
    <t>8. Lauf</t>
  </si>
  <si>
    <t>9. Lauf</t>
  </si>
  <si>
    <t>10. Lauf</t>
  </si>
  <si>
    <t>GESAMT</t>
  </si>
  <si>
    <t>TEAM</t>
  </si>
  <si>
    <t>TEAMWERTUNG</t>
  </si>
  <si>
    <t>TAGESWERTUNG</t>
  </si>
  <si>
    <t xml:space="preserve">KIRCHBERG </t>
  </si>
  <si>
    <t>Punkte</t>
  </si>
  <si>
    <t>Klasse</t>
  </si>
  <si>
    <t xml:space="preserve">Punkte </t>
  </si>
  <si>
    <t>SEEFELD</t>
  </si>
  <si>
    <t>EHRWALD</t>
  </si>
  <si>
    <t>HOCHFILZEN</t>
  </si>
  <si>
    <t>IMST 1</t>
  </si>
  <si>
    <t>IMST 2</t>
  </si>
  <si>
    <t>LEUTASCH</t>
  </si>
  <si>
    <t>STANS</t>
  </si>
  <si>
    <t>ERPFENDORF</t>
  </si>
  <si>
    <t>ZELL AM ZILLER</t>
  </si>
  <si>
    <t>HSVI Sek. Motorsport</t>
  </si>
  <si>
    <t>Rennteam Amorgrafik</t>
  </si>
  <si>
    <t>MSC Wipptal</t>
  </si>
  <si>
    <t>MSC Kitzbühel</t>
  </si>
  <si>
    <t>MS Schwaz</t>
  </si>
  <si>
    <t>AMC Leutasch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</si>
</sst>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Berlin Sans FB"/>
      <family val="2"/>
    </font>
    <font>
      <sz val="14"/>
      <color theme="1"/>
      <name val="Berlin Sans FB"/>
      <family val="2"/>
    </font>
    <font>
      <sz val="18"/>
      <color theme="1"/>
      <name val="Berlin Sans FB"/>
      <family val="2"/>
    </font>
    <font>
      <sz val="20"/>
      <color theme="1"/>
      <name val="Berlin Sans FB"/>
      <family val="2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4" fillId="2" borderId="0" xfId="0" applyFont="1" applyFill="1"/>
    <xf numFmtId="0" fontId="5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7" fillId="3" borderId="1" xfId="0" applyFont="1" applyFill="1" applyBorder="1"/>
    <xf numFmtId="0" fontId="6" fillId="0" borderId="0" xfId="0" applyFont="1"/>
    <xf numFmtId="0" fontId="2" fillId="2" borderId="0" xfId="0" applyFont="1" applyFill="1"/>
    <xf numFmtId="0" fontId="3" fillId="2" borderId="0" xfId="0" applyFont="1" applyFill="1"/>
    <xf numFmtId="14" fontId="3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0" xfId="0" applyNumberFormat="1"/>
    <xf numFmtId="2" fontId="8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6"/>
  <sheetViews>
    <sheetView tabSelected="1" workbookViewId="0">
      <selection activeCell="B3" sqref="B3"/>
    </sheetView>
  </sheetViews>
  <sheetFormatPr baseColWidth="10" defaultRowHeight="15" x14ac:dyDescent="0.25"/>
  <cols>
    <col min="1" max="1" width="4.7109375" customWidth="1"/>
    <col min="2" max="2" width="25.5703125" customWidth="1"/>
    <col min="3" max="12" width="8.7109375" customWidth="1"/>
    <col min="13" max="13" width="10.7109375" customWidth="1"/>
  </cols>
  <sheetData>
    <row r="3" spans="1:13" ht="30" customHeight="1" x14ac:dyDescent="0.3">
      <c r="B3" s="3" t="s">
        <v>12</v>
      </c>
      <c r="C3" s="4">
        <v>2018</v>
      </c>
    </row>
    <row r="7" spans="1:13" ht="24.95" customHeight="1" x14ac:dyDescent="0.25">
      <c r="A7" s="1"/>
      <c r="B7" s="13" t="s">
        <v>11</v>
      </c>
      <c r="C7" s="13" t="s">
        <v>0</v>
      </c>
      <c r="D7" s="13" t="s">
        <v>1</v>
      </c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</row>
    <row r="8" spans="1:13" ht="19.899999999999999" customHeight="1" x14ac:dyDescent="0.3">
      <c r="A8" s="5">
        <v>1</v>
      </c>
      <c r="B8" s="7" t="s">
        <v>27</v>
      </c>
      <c r="C8" s="15">
        <v>271.25</v>
      </c>
      <c r="D8" s="15">
        <v>292.85000000000002</v>
      </c>
      <c r="E8" s="15">
        <v>292.35000000000002</v>
      </c>
      <c r="F8" s="15">
        <v>292.77999999999997</v>
      </c>
      <c r="G8" s="15">
        <v>292.51</v>
      </c>
      <c r="H8" s="15">
        <v>291.95999999999998</v>
      </c>
      <c r="I8" s="15">
        <v>292.45</v>
      </c>
      <c r="J8" s="15">
        <v>289.11</v>
      </c>
      <c r="K8" s="15">
        <v>291.58999999999997</v>
      </c>
      <c r="L8" s="15"/>
      <c r="M8" s="18">
        <f>SUM(C8:L8)</f>
        <v>2606.8500000000004</v>
      </c>
    </row>
    <row r="9" spans="1:13" ht="19.899999999999999" customHeight="1" x14ac:dyDescent="0.3">
      <c r="A9" s="5">
        <v>2</v>
      </c>
      <c r="B9" s="7" t="s">
        <v>30</v>
      </c>
      <c r="C9" s="15">
        <v>268.04000000000002</v>
      </c>
      <c r="D9" s="15">
        <v>276.67</v>
      </c>
      <c r="E9" s="15">
        <v>276.67</v>
      </c>
      <c r="F9" s="15">
        <v>278.14</v>
      </c>
      <c r="G9" s="15">
        <v>259.45</v>
      </c>
      <c r="H9" s="15">
        <v>269.57</v>
      </c>
      <c r="I9" s="15">
        <v>261.74</v>
      </c>
      <c r="J9" s="15">
        <v>251.6</v>
      </c>
      <c r="K9" s="15">
        <v>288.25</v>
      </c>
      <c r="L9" s="15"/>
      <c r="M9" s="18">
        <f>SUM(C9:L9)</f>
        <v>2430.13</v>
      </c>
    </row>
    <row r="10" spans="1:13" ht="19.899999999999999" customHeight="1" x14ac:dyDescent="0.3">
      <c r="A10" s="5">
        <v>3</v>
      </c>
      <c r="B10" s="7" t="s">
        <v>29</v>
      </c>
      <c r="C10" s="15">
        <v>265.26</v>
      </c>
      <c r="D10" s="15">
        <v>269.37</v>
      </c>
      <c r="E10" s="15">
        <v>239.47</v>
      </c>
      <c r="F10" s="15">
        <v>260.27999999999997</v>
      </c>
      <c r="G10" s="15">
        <v>263.85000000000002</v>
      </c>
      <c r="H10" s="15">
        <v>269.76</v>
      </c>
      <c r="I10" s="15">
        <v>275.45999999999998</v>
      </c>
      <c r="J10" s="15">
        <v>284.56</v>
      </c>
      <c r="K10" s="15">
        <v>279.5</v>
      </c>
      <c r="L10" s="15"/>
      <c r="M10" s="18">
        <f>SUM(C10:L10)</f>
        <v>2407.5100000000002</v>
      </c>
    </row>
    <row r="11" spans="1:13" ht="19.899999999999999" customHeight="1" x14ac:dyDescent="0.3">
      <c r="A11" s="5">
        <v>4</v>
      </c>
      <c r="B11" s="7" t="s">
        <v>31</v>
      </c>
      <c r="C11" s="15">
        <v>221.35</v>
      </c>
      <c r="D11" s="15">
        <v>262.31</v>
      </c>
      <c r="E11" s="15">
        <v>239.66</v>
      </c>
      <c r="F11" s="15">
        <v>243.44</v>
      </c>
      <c r="G11" s="15">
        <v>232.55</v>
      </c>
      <c r="H11" s="15">
        <v>229.11</v>
      </c>
      <c r="I11" s="15">
        <v>232.65</v>
      </c>
      <c r="J11" s="15">
        <v>173.8</v>
      </c>
      <c r="K11" s="15">
        <v>238.49</v>
      </c>
      <c r="L11" s="15"/>
      <c r="M11" s="18">
        <f>SUM(C11:L11)</f>
        <v>2073.36</v>
      </c>
    </row>
    <row r="12" spans="1:13" ht="19.899999999999999" customHeight="1" x14ac:dyDescent="0.3">
      <c r="A12" s="5">
        <v>5</v>
      </c>
      <c r="B12" s="7" t="s">
        <v>32</v>
      </c>
      <c r="C12" s="15">
        <v>221.73</v>
      </c>
      <c r="D12" s="15">
        <v>245.25</v>
      </c>
      <c r="E12" s="15">
        <v>155.18</v>
      </c>
      <c r="F12" s="15">
        <v>229.21</v>
      </c>
      <c r="G12" s="15">
        <v>239.56</v>
      </c>
      <c r="H12" s="15">
        <v>176.31</v>
      </c>
      <c r="I12" s="15">
        <v>266.31</v>
      </c>
      <c r="J12" s="15">
        <v>125.52</v>
      </c>
      <c r="K12" s="15">
        <v>263.73</v>
      </c>
      <c r="L12" s="15"/>
      <c r="M12" s="18">
        <f>SUM(C12:L12)</f>
        <v>1922.8</v>
      </c>
    </row>
    <row r="13" spans="1:13" ht="19.899999999999999" customHeight="1" x14ac:dyDescent="0.3">
      <c r="A13" s="5">
        <v>6</v>
      </c>
      <c r="B13" s="7" t="s">
        <v>28</v>
      </c>
      <c r="C13" s="15">
        <v>278.39999999999998</v>
      </c>
      <c r="D13" s="15">
        <v>158.55000000000001</v>
      </c>
      <c r="E13" s="15">
        <v>213.61</v>
      </c>
      <c r="F13" s="15">
        <v>229.67</v>
      </c>
      <c r="G13" s="15">
        <v>228.66</v>
      </c>
      <c r="H13" s="15">
        <v>221.16</v>
      </c>
      <c r="I13" s="15">
        <v>225.35</v>
      </c>
      <c r="J13" s="15">
        <v>213.25</v>
      </c>
      <c r="K13" s="15">
        <v>139.94</v>
      </c>
      <c r="L13" s="15"/>
      <c r="M13" s="18">
        <f>SUM(C13:L13)</f>
        <v>1908.59</v>
      </c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ortState ref="A8:M13">
    <sortCondition descending="1" ref="M7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I14"/>
  <sheetViews>
    <sheetView workbookViewId="0">
      <selection activeCell="B3" sqref="B3"/>
    </sheetView>
  </sheetViews>
  <sheetFormatPr baseColWidth="10" defaultRowHeight="15" x14ac:dyDescent="0.25"/>
  <cols>
    <col min="1" max="1" width="4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3" spans="1:9" ht="24.95" customHeight="1" x14ac:dyDescent="0.25">
      <c r="B3" s="9" t="s">
        <v>13</v>
      </c>
      <c r="C3" s="8"/>
    </row>
    <row r="4" spans="1:9" x14ac:dyDescent="0.25">
      <c r="B4" s="8"/>
      <c r="C4" s="8"/>
    </row>
    <row r="5" spans="1:9" ht="19.899999999999999" customHeight="1" x14ac:dyDescent="0.25">
      <c r="B5" s="10" t="s">
        <v>25</v>
      </c>
      <c r="C5" s="11">
        <v>43366</v>
      </c>
    </row>
    <row r="8" spans="1:9" ht="19.899999999999999" customHeight="1" x14ac:dyDescent="0.25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899999999999999" customHeight="1" x14ac:dyDescent="0.25">
      <c r="A9" s="5">
        <v>1</v>
      </c>
      <c r="B9" s="6" t="s">
        <v>27</v>
      </c>
      <c r="C9" s="15">
        <v>97.78</v>
      </c>
      <c r="D9" s="16">
        <v>9</v>
      </c>
      <c r="E9" s="15">
        <v>97.14</v>
      </c>
      <c r="F9" s="16">
        <v>3</v>
      </c>
      <c r="G9" s="15">
        <v>96.67</v>
      </c>
      <c r="H9" s="16">
        <v>1</v>
      </c>
      <c r="I9" s="14">
        <f>SUM(C9,E9,G9)</f>
        <v>291.59000000000003</v>
      </c>
    </row>
    <row r="10" spans="1:9" ht="19.899999999999999" customHeight="1" x14ac:dyDescent="0.25">
      <c r="A10" s="5">
        <v>2</v>
      </c>
      <c r="B10" s="6" t="s">
        <v>30</v>
      </c>
      <c r="C10" s="15">
        <v>98.18</v>
      </c>
      <c r="D10" s="16">
        <v>8</v>
      </c>
      <c r="E10" s="15">
        <v>96.67</v>
      </c>
      <c r="F10" s="16">
        <v>13</v>
      </c>
      <c r="G10" s="15">
        <v>93.4</v>
      </c>
      <c r="H10" s="16">
        <v>8</v>
      </c>
      <c r="I10" s="14">
        <f>SUM(C10,E10,G10)</f>
        <v>288.25</v>
      </c>
    </row>
    <row r="11" spans="1:9" ht="19.899999999999999" customHeight="1" x14ac:dyDescent="0.25">
      <c r="A11" s="5">
        <v>3</v>
      </c>
      <c r="B11" s="6" t="s">
        <v>29</v>
      </c>
      <c r="C11" s="15">
        <v>96.67</v>
      </c>
      <c r="D11" s="16">
        <v>4</v>
      </c>
      <c r="E11" s="15">
        <v>92.98</v>
      </c>
      <c r="F11" s="16">
        <v>3</v>
      </c>
      <c r="G11" s="15">
        <v>89.85</v>
      </c>
      <c r="H11" s="16">
        <v>6</v>
      </c>
      <c r="I11" s="14">
        <f>SUM(C11,E11,G11)</f>
        <v>279.5</v>
      </c>
    </row>
    <row r="12" spans="1:9" ht="19.899999999999999" customHeight="1" x14ac:dyDescent="0.25">
      <c r="A12" s="5">
        <v>4</v>
      </c>
      <c r="B12" s="6" t="s">
        <v>32</v>
      </c>
      <c r="C12" s="15">
        <v>98.18</v>
      </c>
      <c r="D12" s="16">
        <v>5</v>
      </c>
      <c r="E12" s="15">
        <v>87.97</v>
      </c>
      <c r="F12" s="16">
        <v>12</v>
      </c>
      <c r="G12" s="15">
        <v>77.58</v>
      </c>
      <c r="H12" s="16">
        <v>5</v>
      </c>
      <c r="I12" s="14">
        <f>SUM(C12,E12,G12)</f>
        <v>263.73</v>
      </c>
    </row>
    <row r="13" spans="1:9" ht="19.899999999999999" customHeight="1" x14ac:dyDescent="0.25">
      <c r="A13" s="5">
        <v>5</v>
      </c>
      <c r="B13" s="6" t="s">
        <v>31</v>
      </c>
      <c r="C13" s="15">
        <v>97.5</v>
      </c>
      <c r="D13" s="16">
        <v>11</v>
      </c>
      <c r="E13" s="15">
        <v>74.319999999999993</v>
      </c>
      <c r="F13" s="16">
        <v>8</v>
      </c>
      <c r="G13" s="15">
        <v>66.67</v>
      </c>
      <c r="H13" s="16">
        <v>8</v>
      </c>
      <c r="I13" s="14">
        <f>SUM(C13,E13,G13)</f>
        <v>238.49</v>
      </c>
    </row>
    <row r="14" spans="1:9" ht="19.899999999999999" customHeight="1" x14ac:dyDescent="0.25">
      <c r="A14" s="5">
        <v>6</v>
      </c>
      <c r="B14" s="6" t="s">
        <v>28</v>
      </c>
      <c r="C14" s="15">
        <v>76.209999999999994</v>
      </c>
      <c r="D14" s="16">
        <v>9</v>
      </c>
      <c r="E14" s="15">
        <v>63.73</v>
      </c>
      <c r="F14" s="16">
        <v>12</v>
      </c>
      <c r="G14" s="15"/>
      <c r="H14" s="16"/>
      <c r="I14" s="14">
        <f>SUM(C14,E14,G14)</f>
        <v>139.94</v>
      </c>
    </row>
  </sheetData>
  <sortState ref="B9:I14">
    <sortCondition descending="1" ref="I9:I14"/>
  </sortState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I14"/>
  <sheetViews>
    <sheetView workbookViewId="0">
      <selection activeCell="B3" sqref="B3"/>
    </sheetView>
  </sheetViews>
  <sheetFormatPr baseColWidth="10" defaultRowHeight="15" x14ac:dyDescent="0.25"/>
  <cols>
    <col min="1" max="1" width="4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3" spans="1:9" ht="24.95" customHeight="1" x14ac:dyDescent="0.25">
      <c r="B3" s="9" t="s">
        <v>13</v>
      </c>
      <c r="C3" s="8"/>
    </row>
    <row r="4" spans="1:9" x14ac:dyDescent="0.25">
      <c r="B4" s="8"/>
      <c r="C4" s="8"/>
    </row>
    <row r="5" spans="1:9" ht="19.899999999999999" customHeight="1" x14ac:dyDescent="0.25">
      <c r="B5" s="10" t="s">
        <v>26</v>
      </c>
      <c r="C5" s="11">
        <v>43373</v>
      </c>
    </row>
    <row r="8" spans="1:9" ht="19.350000000000001" customHeight="1" x14ac:dyDescent="0.25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899999999999999" customHeight="1" x14ac:dyDescent="0.25">
      <c r="A9" s="5">
        <v>1</v>
      </c>
      <c r="B9" s="6" t="s">
        <v>32</v>
      </c>
      <c r="C9" s="15"/>
      <c r="D9" s="16"/>
      <c r="E9" s="15"/>
      <c r="F9" s="16"/>
      <c r="G9" s="15"/>
      <c r="H9" s="16"/>
      <c r="I9" s="14">
        <f>SUM(C9,E9,G9)</f>
        <v>0</v>
      </c>
    </row>
    <row r="10" spans="1:9" ht="19.899999999999999" customHeight="1" x14ac:dyDescent="0.25">
      <c r="A10" s="5">
        <v>2</v>
      </c>
      <c r="B10" s="6" t="s">
        <v>27</v>
      </c>
      <c r="C10" s="15"/>
      <c r="D10" s="16"/>
      <c r="E10" s="15"/>
      <c r="F10" s="16"/>
      <c r="G10" s="15"/>
      <c r="H10" s="16"/>
      <c r="I10" s="14">
        <f t="shared" ref="I10:I14" si="0">SUM(C10,E10,G10)</f>
        <v>0</v>
      </c>
    </row>
    <row r="11" spans="1:9" ht="19.899999999999999" customHeight="1" x14ac:dyDescent="0.25">
      <c r="A11" s="5">
        <v>3</v>
      </c>
      <c r="B11" s="6" t="s">
        <v>31</v>
      </c>
      <c r="C11" s="15"/>
      <c r="D11" s="16"/>
      <c r="E11" s="15"/>
      <c r="F11" s="16"/>
      <c r="G11" s="15"/>
      <c r="H11" s="16"/>
      <c r="I11" s="14">
        <f t="shared" si="0"/>
        <v>0</v>
      </c>
    </row>
    <row r="12" spans="1:9" ht="19.899999999999999" customHeight="1" x14ac:dyDescent="0.25">
      <c r="A12" s="5">
        <v>4</v>
      </c>
      <c r="B12" s="6" t="s">
        <v>30</v>
      </c>
      <c r="C12" s="15"/>
      <c r="D12" s="16"/>
      <c r="E12" s="15"/>
      <c r="F12" s="16"/>
      <c r="G12" s="15"/>
      <c r="H12" s="16"/>
      <c r="I12" s="14">
        <f t="shared" si="0"/>
        <v>0</v>
      </c>
    </row>
    <row r="13" spans="1:9" ht="19.899999999999999" customHeight="1" x14ac:dyDescent="0.25">
      <c r="A13" s="5">
        <v>5</v>
      </c>
      <c r="B13" s="6" t="s">
        <v>29</v>
      </c>
      <c r="C13" s="15"/>
      <c r="D13" s="16"/>
      <c r="E13" s="15"/>
      <c r="F13" s="16"/>
      <c r="G13" s="15"/>
      <c r="H13" s="16"/>
      <c r="I13" s="14">
        <f t="shared" si="0"/>
        <v>0</v>
      </c>
    </row>
    <row r="14" spans="1:9" ht="19.899999999999999" customHeight="1" x14ac:dyDescent="0.25">
      <c r="A14" s="5">
        <v>6</v>
      </c>
      <c r="B14" s="6" t="s">
        <v>28</v>
      </c>
      <c r="C14" s="15"/>
      <c r="D14" s="16"/>
      <c r="E14" s="15"/>
      <c r="F14" s="16"/>
      <c r="G14" s="15"/>
      <c r="H14" s="16"/>
      <c r="I14" s="14">
        <f t="shared" si="0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4"/>
  <sheetViews>
    <sheetView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3" spans="1:9" ht="24.95" customHeight="1" x14ac:dyDescent="0.25">
      <c r="B3" s="9" t="s">
        <v>13</v>
      </c>
      <c r="C3" s="8"/>
    </row>
    <row r="4" spans="1:9" x14ac:dyDescent="0.25">
      <c r="B4" s="8"/>
      <c r="C4" s="8"/>
    </row>
    <row r="5" spans="1:9" ht="19.899999999999999" customHeight="1" x14ac:dyDescent="0.25">
      <c r="B5" s="10" t="s">
        <v>14</v>
      </c>
      <c r="C5" s="11">
        <v>43212</v>
      </c>
    </row>
    <row r="8" spans="1:9" ht="19.899999999999999" customHeight="1" x14ac:dyDescent="0.25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899999999999999" customHeight="1" x14ac:dyDescent="0.25">
      <c r="A9" s="5">
        <v>1</v>
      </c>
      <c r="B9" s="6" t="s">
        <v>28</v>
      </c>
      <c r="C9" s="15">
        <v>95.26</v>
      </c>
      <c r="D9" s="16">
        <v>13</v>
      </c>
      <c r="E9" s="15">
        <v>95</v>
      </c>
      <c r="F9" s="16">
        <v>10</v>
      </c>
      <c r="G9" s="15">
        <v>88.14</v>
      </c>
      <c r="H9" s="16">
        <v>9</v>
      </c>
      <c r="I9" s="14">
        <f t="shared" ref="I9:I14" si="0">SUM(C9,E9,G9)</f>
        <v>278.39999999999998</v>
      </c>
    </row>
    <row r="10" spans="1:9" ht="19.899999999999999" customHeight="1" x14ac:dyDescent="0.25">
      <c r="A10" s="5">
        <v>2</v>
      </c>
      <c r="B10" s="6" t="s">
        <v>27</v>
      </c>
      <c r="C10" s="15">
        <v>98</v>
      </c>
      <c r="D10" s="16">
        <v>9</v>
      </c>
      <c r="E10" s="15">
        <v>93.27</v>
      </c>
      <c r="F10" s="16">
        <v>3</v>
      </c>
      <c r="G10" s="15">
        <v>79.98</v>
      </c>
      <c r="H10" s="16">
        <v>6</v>
      </c>
      <c r="I10" s="14">
        <f t="shared" si="0"/>
        <v>271.25</v>
      </c>
    </row>
    <row r="11" spans="1:9" ht="19.899999999999999" customHeight="1" x14ac:dyDescent="0.25">
      <c r="A11" s="5">
        <v>3</v>
      </c>
      <c r="B11" s="6" t="s">
        <v>30</v>
      </c>
      <c r="C11" s="15">
        <v>92.39</v>
      </c>
      <c r="D11" s="16">
        <v>13</v>
      </c>
      <c r="E11" s="15">
        <v>90</v>
      </c>
      <c r="F11" s="16">
        <v>7</v>
      </c>
      <c r="G11" s="15">
        <v>85.65</v>
      </c>
      <c r="H11" s="16">
        <v>8</v>
      </c>
      <c r="I11" s="14">
        <f t="shared" si="0"/>
        <v>268.03999999999996</v>
      </c>
    </row>
    <row r="12" spans="1:9" ht="19.899999999999999" customHeight="1" x14ac:dyDescent="0.25">
      <c r="A12" s="5">
        <v>4</v>
      </c>
      <c r="B12" s="6" t="s">
        <v>29</v>
      </c>
      <c r="C12" s="15">
        <v>95</v>
      </c>
      <c r="D12" s="16">
        <v>1</v>
      </c>
      <c r="E12" s="15">
        <v>90</v>
      </c>
      <c r="F12" s="16">
        <v>4</v>
      </c>
      <c r="G12" s="15">
        <v>80.260000000000005</v>
      </c>
      <c r="H12" s="16">
        <v>3</v>
      </c>
      <c r="I12" s="14">
        <f t="shared" si="0"/>
        <v>265.26</v>
      </c>
    </row>
    <row r="13" spans="1:9" ht="19.899999999999999" customHeight="1" x14ac:dyDescent="0.25">
      <c r="A13" s="5">
        <v>5</v>
      </c>
      <c r="B13" s="6" t="s">
        <v>32</v>
      </c>
      <c r="C13" s="15">
        <v>98.33</v>
      </c>
      <c r="D13" s="16">
        <v>5</v>
      </c>
      <c r="E13" s="15">
        <v>69.27</v>
      </c>
      <c r="F13" s="16">
        <v>2</v>
      </c>
      <c r="G13" s="15">
        <v>54.13</v>
      </c>
      <c r="H13" s="16">
        <v>12</v>
      </c>
      <c r="I13" s="14">
        <f t="shared" si="0"/>
        <v>221.73</v>
      </c>
    </row>
    <row r="14" spans="1:9" ht="19.899999999999999" customHeight="1" x14ac:dyDescent="0.25">
      <c r="A14" s="5">
        <v>6</v>
      </c>
      <c r="B14" s="6" t="s">
        <v>31</v>
      </c>
      <c r="C14" s="15">
        <v>98</v>
      </c>
      <c r="D14" s="16">
        <v>11</v>
      </c>
      <c r="E14" s="15">
        <v>63.91</v>
      </c>
      <c r="F14" s="16">
        <v>8</v>
      </c>
      <c r="G14" s="15">
        <v>59.44</v>
      </c>
      <c r="H14" s="16">
        <v>5</v>
      </c>
      <c r="I14" s="14">
        <f t="shared" si="0"/>
        <v>221.35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4"/>
  <sheetViews>
    <sheetView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3" spans="1:9" ht="24.95" customHeight="1" x14ac:dyDescent="0.25">
      <c r="B3" s="9" t="s">
        <v>13</v>
      </c>
      <c r="C3" s="8"/>
    </row>
    <row r="4" spans="1:9" x14ac:dyDescent="0.25">
      <c r="B4" s="8"/>
      <c r="C4" s="8"/>
    </row>
    <row r="5" spans="1:9" ht="19.899999999999999" customHeight="1" x14ac:dyDescent="0.25">
      <c r="B5" s="10" t="s">
        <v>18</v>
      </c>
      <c r="C5" s="11">
        <v>43219</v>
      </c>
    </row>
    <row r="8" spans="1:9" ht="19.899999999999999" customHeight="1" x14ac:dyDescent="0.25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899999999999999" customHeight="1" x14ac:dyDescent="0.25">
      <c r="A9" s="5">
        <v>1</v>
      </c>
      <c r="B9" s="6" t="s">
        <v>27</v>
      </c>
      <c r="C9" s="15">
        <v>98.57</v>
      </c>
      <c r="D9" s="16">
        <v>12</v>
      </c>
      <c r="E9" s="15">
        <v>97.14</v>
      </c>
      <c r="F9" s="16">
        <v>4</v>
      </c>
      <c r="G9" s="15">
        <v>97.14</v>
      </c>
      <c r="H9" s="16">
        <v>1</v>
      </c>
      <c r="I9" s="14">
        <f t="shared" ref="I9:I14" si="0">SUM(C9,E9,G9)</f>
        <v>292.84999999999997</v>
      </c>
    </row>
    <row r="10" spans="1:9" ht="19.899999999999999" customHeight="1" x14ac:dyDescent="0.25">
      <c r="A10" s="5">
        <v>2</v>
      </c>
      <c r="B10" s="6" t="s">
        <v>30</v>
      </c>
      <c r="C10" s="15">
        <v>98</v>
      </c>
      <c r="D10" s="16">
        <v>5</v>
      </c>
      <c r="E10" s="15">
        <v>97.5</v>
      </c>
      <c r="F10" s="16">
        <v>13</v>
      </c>
      <c r="G10" s="15">
        <v>81.17</v>
      </c>
      <c r="H10" s="16">
        <v>7</v>
      </c>
      <c r="I10" s="14">
        <f t="shared" si="0"/>
        <v>276.67</v>
      </c>
    </row>
    <row r="11" spans="1:9" ht="19.899999999999999" customHeight="1" x14ac:dyDescent="0.25">
      <c r="A11" s="5">
        <v>3</v>
      </c>
      <c r="B11" s="6" t="s">
        <v>29</v>
      </c>
      <c r="C11" s="15">
        <v>93.78</v>
      </c>
      <c r="D11" s="16">
        <v>2</v>
      </c>
      <c r="E11" s="15">
        <v>87.94</v>
      </c>
      <c r="F11" s="16">
        <v>2</v>
      </c>
      <c r="G11" s="15">
        <v>87.65</v>
      </c>
      <c r="H11" s="16">
        <v>4</v>
      </c>
      <c r="I11" s="14">
        <f t="shared" si="0"/>
        <v>269.37</v>
      </c>
    </row>
    <row r="12" spans="1:9" ht="19.899999999999999" customHeight="1" x14ac:dyDescent="0.25">
      <c r="A12" s="5">
        <v>4</v>
      </c>
      <c r="B12" s="6" t="s">
        <v>31</v>
      </c>
      <c r="C12" s="15">
        <v>97.14</v>
      </c>
      <c r="D12" s="16">
        <v>11</v>
      </c>
      <c r="E12" s="15">
        <v>92.95</v>
      </c>
      <c r="F12" s="16">
        <v>5</v>
      </c>
      <c r="G12" s="15">
        <v>72.22</v>
      </c>
      <c r="H12" s="16">
        <v>5</v>
      </c>
      <c r="I12" s="14">
        <f t="shared" si="0"/>
        <v>262.31</v>
      </c>
    </row>
    <row r="13" spans="1:9" ht="19.899999999999999" customHeight="1" x14ac:dyDescent="0.25">
      <c r="A13" s="5">
        <v>5</v>
      </c>
      <c r="B13" s="6" t="s">
        <v>32</v>
      </c>
      <c r="C13" s="15">
        <v>91.04</v>
      </c>
      <c r="D13" s="16">
        <v>13</v>
      </c>
      <c r="E13" s="15">
        <v>81.72</v>
      </c>
      <c r="F13" s="16">
        <v>5</v>
      </c>
      <c r="G13" s="15">
        <v>72.489999999999995</v>
      </c>
      <c r="H13" s="16">
        <v>2</v>
      </c>
      <c r="I13" s="14">
        <f t="shared" si="0"/>
        <v>245.25</v>
      </c>
    </row>
    <row r="14" spans="1:9" ht="19.899999999999999" customHeight="1" x14ac:dyDescent="0.25">
      <c r="A14" s="5">
        <v>6</v>
      </c>
      <c r="B14" s="6" t="s">
        <v>28</v>
      </c>
      <c r="C14" s="15">
        <v>74.819999999999993</v>
      </c>
      <c r="D14" s="16">
        <v>13</v>
      </c>
      <c r="E14" s="15">
        <v>45.16</v>
      </c>
      <c r="F14" s="16">
        <v>9</v>
      </c>
      <c r="G14" s="15">
        <v>38.57</v>
      </c>
      <c r="H14" s="16">
        <v>12</v>
      </c>
      <c r="I14" s="14">
        <f t="shared" si="0"/>
        <v>158.54999999999998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14"/>
  <sheetViews>
    <sheetView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3" spans="1:9" ht="24.95" customHeight="1" x14ac:dyDescent="0.25">
      <c r="B3" s="9" t="s">
        <v>13</v>
      </c>
      <c r="C3" s="8"/>
    </row>
    <row r="4" spans="1:9" x14ac:dyDescent="0.25">
      <c r="B4" s="8"/>
      <c r="C4" s="8"/>
    </row>
    <row r="5" spans="1:9" ht="19.899999999999999" customHeight="1" x14ac:dyDescent="0.25">
      <c r="B5" s="10" t="s">
        <v>19</v>
      </c>
      <c r="C5" s="11">
        <v>43221</v>
      </c>
    </row>
    <row r="8" spans="1:9" ht="19.899999999999999" customHeight="1" x14ac:dyDescent="0.25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899999999999999" customHeight="1" x14ac:dyDescent="0.25">
      <c r="A9" s="5">
        <v>1</v>
      </c>
      <c r="B9" s="6" t="s">
        <v>27</v>
      </c>
      <c r="C9" s="15">
        <v>98.18</v>
      </c>
      <c r="D9" s="16">
        <v>9</v>
      </c>
      <c r="E9" s="15">
        <v>97.5</v>
      </c>
      <c r="F9" s="16">
        <v>3</v>
      </c>
      <c r="G9" s="15">
        <v>96.67</v>
      </c>
      <c r="H9" s="16">
        <v>1</v>
      </c>
      <c r="I9" s="14">
        <f t="shared" ref="I9:I14" si="0">SUM(C9,E9,G9)</f>
        <v>292.35000000000002</v>
      </c>
    </row>
    <row r="10" spans="1:9" ht="19.899999999999999" customHeight="1" x14ac:dyDescent="0.25">
      <c r="A10" s="5">
        <v>2</v>
      </c>
      <c r="B10" s="6" t="s">
        <v>30</v>
      </c>
      <c r="C10" s="15">
        <v>98.18</v>
      </c>
      <c r="D10" s="16">
        <v>5</v>
      </c>
      <c r="E10" s="15">
        <v>96</v>
      </c>
      <c r="F10" s="16">
        <v>10</v>
      </c>
      <c r="G10" s="15">
        <v>82.49</v>
      </c>
      <c r="H10" s="16">
        <v>7</v>
      </c>
      <c r="I10" s="14">
        <f t="shared" si="0"/>
        <v>276.67</v>
      </c>
    </row>
    <row r="11" spans="1:9" ht="19.899999999999999" customHeight="1" x14ac:dyDescent="0.25">
      <c r="A11" s="5">
        <v>3</v>
      </c>
      <c r="B11" s="6" t="s">
        <v>31</v>
      </c>
      <c r="C11" s="15">
        <v>98</v>
      </c>
      <c r="D11" s="16">
        <v>13</v>
      </c>
      <c r="E11" s="15">
        <v>74.73</v>
      </c>
      <c r="F11" s="16">
        <v>5</v>
      </c>
      <c r="G11" s="15">
        <v>66.930000000000007</v>
      </c>
      <c r="H11" s="16">
        <v>8</v>
      </c>
      <c r="I11" s="14">
        <f t="shared" si="0"/>
        <v>239.66000000000003</v>
      </c>
    </row>
    <row r="12" spans="1:9" ht="19.899999999999999" customHeight="1" x14ac:dyDescent="0.25">
      <c r="A12" s="5">
        <v>4</v>
      </c>
      <c r="B12" s="6" t="s">
        <v>29</v>
      </c>
      <c r="C12" s="15">
        <v>91.14</v>
      </c>
      <c r="D12" s="16">
        <v>1</v>
      </c>
      <c r="E12" s="15">
        <v>79.86</v>
      </c>
      <c r="F12" s="16">
        <v>11</v>
      </c>
      <c r="G12" s="15">
        <v>68.47</v>
      </c>
      <c r="H12" s="16">
        <v>4</v>
      </c>
      <c r="I12" s="14">
        <f t="shared" si="0"/>
        <v>239.47</v>
      </c>
    </row>
    <row r="13" spans="1:9" ht="19.899999999999999" customHeight="1" x14ac:dyDescent="0.25">
      <c r="A13" s="5">
        <v>5</v>
      </c>
      <c r="B13" s="6" t="s">
        <v>28</v>
      </c>
      <c r="C13" s="15">
        <v>92.64</v>
      </c>
      <c r="D13" s="16">
        <v>13</v>
      </c>
      <c r="E13" s="15">
        <v>64.37</v>
      </c>
      <c r="F13" s="16">
        <v>9</v>
      </c>
      <c r="G13" s="15">
        <v>56.6</v>
      </c>
      <c r="H13" s="16">
        <v>13</v>
      </c>
      <c r="I13" s="14">
        <f t="shared" si="0"/>
        <v>213.60999999999999</v>
      </c>
    </row>
    <row r="14" spans="1:9" ht="19.899999999999999" customHeight="1" x14ac:dyDescent="0.25">
      <c r="A14" s="5">
        <v>6</v>
      </c>
      <c r="B14" s="6" t="s">
        <v>32</v>
      </c>
      <c r="C14" s="15">
        <v>97.5</v>
      </c>
      <c r="D14" s="16">
        <v>2</v>
      </c>
      <c r="E14" s="15">
        <v>57.68</v>
      </c>
      <c r="F14" s="16">
        <v>5</v>
      </c>
      <c r="G14" s="15"/>
      <c r="H14" s="16"/>
      <c r="I14" s="14">
        <f t="shared" si="0"/>
        <v>155.18</v>
      </c>
    </row>
  </sheetData>
  <sortState ref="A9:I14">
    <sortCondition descending="1" ref="I8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I14"/>
  <sheetViews>
    <sheetView workbookViewId="0">
      <selection activeCell="B3" sqref="B3"/>
    </sheetView>
  </sheetViews>
  <sheetFormatPr baseColWidth="10" defaultRowHeight="15" x14ac:dyDescent="0.25"/>
  <cols>
    <col min="1" max="1" width="4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3" spans="1:9" ht="24.95" customHeight="1" x14ac:dyDescent="0.25">
      <c r="B3" s="9" t="s">
        <v>13</v>
      </c>
      <c r="C3" s="8"/>
    </row>
    <row r="4" spans="1:9" x14ac:dyDescent="0.25">
      <c r="B4" s="8"/>
      <c r="C4" s="8"/>
    </row>
    <row r="5" spans="1:9" ht="19.899999999999999" customHeight="1" x14ac:dyDescent="0.25">
      <c r="B5" s="10" t="s">
        <v>20</v>
      </c>
      <c r="C5" s="11">
        <v>43253</v>
      </c>
    </row>
    <row r="8" spans="1:9" ht="19.899999999999999" customHeight="1" x14ac:dyDescent="0.25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899999999999999" customHeight="1" x14ac:dyDescent="0.25">
      <c r="A9" s="5">
        <v>1</v>
      </c>
      <c r="B9" s="6" t="s">
        <v>27</v>
      </c>
      <c r="C9" s="15">
        <v>98.33</v>
      </c>
      <c r="D9" s="16">
        <v>5</v>
      </c>
      <c r="E9" s="15">
        <v>97.78</v>
      </c>
      <c r="F9" s="16">
        <v>9</v>
      </c>
      <c r="G9" s="15">
        <v>96.67</v>
      </c>
      <c r="H9" s="16">
        <v>1</v>
      </c>
      <c r="I9" s="14">
        <f t="shared" ref="I9:I14" si="0">SUM(C9,E9,G9)</f>
        <v>292.78000000000003</v>
      </c>
    </row>
    <row r="10" spans="1:9" ht="19.899999999999999" customHeight="1" x14ac:dyDescent="0.25">
      <c r="A10" s="5">
        <v>2</v>
      </c>
      <c r="B10" s="6" t="s">
        <v>30</v>
      </c>
      <c r="C10" s="15">
        <v>95</v>
      </c>
      <c r="D10" s="16">
        <v>10</v>
      </c>
      <c r="E10" s="15">
        <v>92.67</v>
      </c>
      <c r="F10" s="16">
        <v>2</v>
      </c>
      <c r="G10" s="15">
        <v>90.47</v>
      </c>
      <c r="H10" s="16">
        <v>8</v>
      </c>
      <c r="I10" s="14">
        <f t="shared" si="0"/>
        <v>278.14</v>
      </c>
    </row>
    <row r="11" spans="1:9" ht="19.899999999999999" customHeight="1" x14ac:dyDescent="0.25">
      <c r="A11" s="5">
        <v>3</v>
      </c>
      <c r="B11" s="6" t="s">
        <v>29</v>
      </c>
      <c r="C11" s="15">
        <v>91.33</v>
      </c>
      <c r="D11" s="16">
        <v>1</v>
      </c>
      <c r="E11" s="15">
        <v>86.18</v>
      </c>
      <c r="F11" s="16">
        <v>11</v>
      </c>
      <c r="G11" s="15">
        <v>82.77</v>
      </c>
      <c r="H11" s="16">
        <v>2</v>
      </c>
      <c r="I11" s="14">
        <f t="shared" si="0"/>
        <v>260.27999999999997</v>
      </c>
    </row>
    <row r="12" spans="1:9" ht="19.899999999999999" customHeight="1" x14ac:dyDescent="0.25">
      <c r="A12" s="5">
        <v>4</v>
      </c>
      <c r="B12" s="6" t="s">
        <v>31</v>
      </c>
      <c r="C12" s="15">
        <v>96</v>
      </c>
      <c r="D12" s="16">
        <v>11</v>
      </c>
      <c r="E12" s="15">
        <v>86.54</v>
      </c>
      <c r="F12" s="16">
        <v>5</v>
      </c>
      <c r="G12" s="15">
        <v>60.9</v>
      </c>
      <c r="H12" s="16">
        <v>5</v>
      </c>
      <c r="I12" s="14">
        <f t="shared" si="0"/>
        <v>243.44000000000003</v>
      </c>
    </row>
    <row r="13" spans="1:9" ht="19.899999999999999" customHeight="1" x14ac:dyDescent="0.25">
      <c r="A13" s="5">
        <v>5</v>
      </c>
      <c r="B13" s="6" t="s">
        <v>28</v>
      </c>
      <c r="C13" s="15">
        <v>91.84</v>
      </c>
      <c r="D13" s="16">
        <v>13</v>
      </c>
      <c r="E13" s="15">
        <v>89.02</v>
      </c>
      <c r="F13" s="16">
        <v>10</v>
      </c>
      <c r="G13" s="15">
        <v>48.81</v>
      </c>
      <c r="H13" s="16">
        <v>12</v>
      </c>
      <c r="I13" s="14">
        <f t="shared" si="0"/>
        <v>229.67000000000002</v>
      </c>
    </row>
    <row r="14" spans="1:9" ht="19.899999999999999" customHeight="1" x14ac:dyDescent="0.25">
      <c r="A14" s="5">
        <v>6</v>
      </c>
      <c r="B14" s="6" t="s">
        <v>32</v>
      </c>
      <c r="C14" s="15">
        <v>97.14</v>
      </c>
      <c r="D14" s="16">
        <v>2</v>
      </c>
      <c r="E14" s="15">
        <v>67.989999999999995</v>
      </c>
      <c r="F14" s="16">
        <v>2</v>
      </c>
      <c r="G14" s="15">
        <v>64.08</v>
      </c>
      <c r="H14" s="16">
        <v>9</v>
      </c>
      <c r="I14" s="14">
        <f t="shared" si="0"/>
        <v>229.20999999999998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I15"/>
  <sheetViews>
    <sheetView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3" spans="1:9" ht="24.95" customHeight="1" x14ac:dyDescent="0.25">
      <c r="B3" s="9" t="s">
        <v>13</v>
      </c>
      <c r="C3" s="8"/>
    </row>
    <row r="4" spans="1:9" x14ac:dyDescent="0.25">
      <c r="B4" s="8"/>
      <c r="C4" s="8"/>
    </row>
    <row r="5" spans="1:9" ht="19.899999999999999" customHeight="1" x14ac:dyDescent="0.25">
      <c r="B5" s="10" t="s">
        <v>21</v>
      </c>
      <c r="C5" s="11">
        <v>43274</v>
      </c>
    </row>
    <row r="8" spans="1:9" ht="19.899999999999999" customHeight="1" x14ac:dyDescent="0.25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899999999999999" customHeight="1" x14ac:dyDescent="0.25">
      <c r="A9" s="5">
        <v>1</v>
      </c>
      <c r="B9" s="6" t="s">
        <v>27</v>
      </c>
      <c r="C9" s="15">
        <v>98.33</v>
      </c>
      <c r="D9" s="16">
        <v>12</v>
      </c>
      <c r="E9" s="15">
        <v>98.18</v>
      </c>
      <c r="F9" s="16">
        <v>5</v>
      </c>
      <c r="G9" s="15">
        <v>96</v>
      </c>
      <c r="H9" s="16">
        <v>1</v>
      </c>
      <c r="I9" s="14">
        <f t="shared" ref="I9:I14" si="0">SUM(C9,E9,G9)</f>
        <v>292.51</v>
      </c>
    </row>
    <row r="10" spans="1:9" ht="19.899999999999999" customHeight="1" x14ac:dyDescent="0.25">
      <c r="A10" s="5">
        <v>2</v>
      </c>
      <c r="B10" s="6" t="s">
        <v>29</v>
      </c>
      <c r="C10" s="15">
        <v>97.78</v>
      </c>
      <c r="D10" s="16">
        <v>13</v>
      </c>
      <c r="E10" s="15">
        <v>89.64</v>
      </c>
      <c r="F10" s="16">
        <v>1</v>
      </c>
      <c r="G10" s="15">
        <v>76.430000000000007</v>
      </c>
      <c r="H10" s="16">
        <v>1</v>
      </c>
      <c r="I10" s="14">
        <f t="shared" si="0"/>
        <v>263.85000000000002</v>
      </c>
    </row>
    <row r="11" spans="1:9" ht="19.899999999999999" customHeight="1" x14ac:dyDescent="0.25">
      <c r="A11" s="5">
        <v>3</v>
      </c>
      <c r="B11" s="6" t="s">
        <v>30</v>
      </c>
      <c r="C11" s="15">
        <v>87.94</v>
      </c>
      <c r="D11" s="16">
        <v>8</v>
      </c>
      <c r="E11" s="15">
        <v>87.01</v>
      </c>
      <c r="F11" s="16">
        <v>10</v>
      </c>
      <c r="G11" s="15">
        <v>84.5</v>
      </c>
      <c r="H11" s="16">
        <v>2</v>
      </c>
      <c r="I11" s="14">
        <f t="shared" si="0"/>
        <v>259.45</v>
      </c>
    </row>
    <row r="12" spans="1:9" ht="19.899999999999999" customHeight="1" x14ac:dyDescent="0.25">
      <c r="A12" s="5">
        <v>4</v>
      </c>
      <c r="B12" s="6" t="s">
        <v>32</v>
      </c>
      <c r="C12" s="15">
        <v>97.14</v>
      </c>
      <c r="D12" s="16">
        <v>2</v>
      </c>
      <c r="E12" s="15">
        <v>84.34</v>
      </c>
      <c r="F12" s="16">
        <v>5</v>
      </c>
      <c r="G12" s="15">
        <v>58.08</v>
      </c>
      <c r="H12" s="16">
        <v>12</v>
      </c>
      <c r="I12" s="14">
        <f t="shared" si="0"/>
        <v>239.56</v>
      </c>
    </row>
    <row r="13" spans="1:9" ht="19.899999999999999" customHeight="1" x14ac:dyDescent="0.25">
      <c r="A13" s="5">
        <v>5</v>
      </c>
      <c r="B13" s="6" t="s">
        <v>31</v>
      </c>
      <c r="C13" s="15">
        <v>83.19</v>
      </c>
      <c r="D13" s="16">
        <v>11</v>
      </c>
      <c r="E13" s="15">
        <v>77.81</v>
      </c>
      <c r="F13" s="16">
        <v>5</v>
      </c>
      <c r="G13" s="15">
        <v>71.55</v>
      </c>
      <c r="H13" s="16">
        <v>8</v>
      </c>
      <c r="I13" s="14">
        <f t="shared" si="0"/>
        <v>232.55</v>
      </c>
    </row>
    <row r="14" spans="1:9" ht="19.899999999999999" customHeight="1" x14ac:dyDescent="0.25">
      <c r="A14" s="5">
        <v>6</v>
      </c>
      <c r="B14" s="6" t="s">
        <v>28</v>
      </c>
      <c r="C14" s="15">
        <v>95</v>
      </c>
      <c r="D14" s="16">
        <v>10</v>
      </c>
      <c r="E14" s="15">
        <v>73.150000000000006</v>
      </c>
      <c r="F14" s="16">
        <v>13</v>
      </c>
      <c r="G14" s="15">
        <v>60.51</v>
      </c>
      <c r="H14" s="16">
        <v>12</v>
      </c>
      <c r="I14" s="14">
        <f t="shared" si="0"/>
        <v>228.66</v>
      </c>
    </row>
    <row r="15" spans="1:9" x14ac:dyDescent="0.25">
      <c r="C15" s="17"/>
    </row>
  </sheetData>
  <sortState ref="A9:I14">
    <sortCondition descending="1" ref="I8"/>
  </sortState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4"/>
  <sheetViews>
    <sheetView workbookViewId="0">
      <selection activeCell="B3" sqref="B3"/>
    </sheetView>
  </sheetViews>
  <sheetFormatPr baseColWidth="10" defaultRowHeight="15" x14ac:dyDescent="0.25"/>
  <cols>
    <col min="1" max="1" width="4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3" spans="1:9" ht="24.95" customHeight="1" x14ac:dyDescent="0.25">
      <c r="B3" s="9" t="s">
        <v>13</v>
      </c>
      <c r="C3" s="8"/>
    </row>
    <row r="4" spans="1:9" x14ac:dyDescent="0.25">
      <c r="B4" s="8"/>
      <c r="C4" s="8"/>
    </row>
    <row r="5" spans="1:9" ht="19.899999999999999" customHeight="1" x14ac:dyDescent="0.25">
      <c r="B5" s="10" t="s">
        <v>22</v>
      </c>
      <c r="C5" s="11">
        <v>43275</v>
      </c>
    </row>
    <row r="8" spans="1:9" ht="19.899999999999999" customHeight="1" x14ac:dyDescent="0.25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899999999999999" customHeight="1" x14ac:dyDescent="0.25">
      <c r="A9" s="5">
        <v>1</v>
      </c>
      <c r="B9" s="6" t="s">
        <v>27</v>
      </c>
      <c r="C9" s="15">
        <v>98.18</v>
      </c>
      <c r="D9" s="16">
        <v>5</v>
      </c>
      <c r="E9" s="15">
        <v>97.78</v>
      </c>
      <c r="F9" s="16">
        <v>9</v>
      </c>
      <c r="G9" s="15">
        <v>96</v>
      </c>
      <c r="H9" s="16">
        <v>4</v>
      </c>
      <c r="I9" s="14">
        <f t="shared" ref="I9:I14" si="0">SUM(C9,E9,G9)</f>
        <v>291.96000000000004</v>
      </c>
    </row>
    <row r="10" spans="1:9" ht="19.899999999999999" customHeight="1" x14ac:dyDescent="0.25">
      <c r="A10" s="5">
        <v>2</v>
      </c>
      <c r="B10" s="6" t="s">
        <v>29</v>
      </c>
      <c r="C10" s="15">
        <v>96.67</v>
      </c>
      <c r="D10" s="16">
        <v>1</v>
      </c>
      <c r="E10" s="15">
        <v>87.16</v>
      </c>
      <c r="F10" s="16">
        <v>13</v>
      </c>
      <c r="G10" s="15">
        <v>85.93</v>
      </c>
      <c r="H10" s="16">
        <v>4</v>
      </c>
      <c r="I10" s="14">
        <f t="shared" si="0"/>
        <v>269.76</v>
      </c>
    </row>
    <row r="11" spans="1:9" ht="19.899999999999999" customHeight="1" x14ac:dyDescent="0.25">
      <c r="A11" s="5">
        <v>3</v>
      </c>
      <c r="B11" s="6" t="s">
        <v>30</v>
      </c>
      <c r="C11" s="15">
        <v>96</v>
      </c>
      <c r="D11" s="16">
        <v>10</v>
      </c>
      <c r="E11" s="15">
        <v>86.99</v>
      </c>
      <c r="F11" s="16">
        <v>8</v>
      </c>
      <c r="G11" s="15">
        <v>86.58</v>
      </c>
      <c r="H11" s="16">
        <v>5</v>
      </c>
      <c r="I11" s="14">
        <f t="shared" si="0"/>
        <v>269.57</v>
      </c>
    </row>
    <row r="12" spans="1:9" ht="19.899999999999999" customHeight="1" x14ac:dyDescent="0.25">
      <c r="A12" s="5">
        <v>4</v>
      </c>
      <c r="B12" s="6" t="s">
        <v>31</v>
      </c>
      <c r="C12" s="15">
        <v>81.680000000000007</v>
      </c>
      <c r="D12" s="16">
        <v>8</v>
      </c>
      <c r="E12" s="15">
        <v>81.569999999999993</v>
      </c>
      <c r="F12" s="16">
        <v>13</v>
      </c>
      <c r="G12" s="15">
        <v>65.86</v>
      </c>
      <c r="H12" s="16">
        <v>5</v>
      </c>
      <c r="I12" s="14">
        <f t="shared" si="0"/>
        <v>229.11</v>
      </c>
    </row>
    <row r="13" spans="1:9" ht="19.899999999999999" customHeight="1" x14ac:dyDescent="0.25">
      <c r="A13" s="5">
        <v>5</v>
      </c>
      <c r="B13" s="6" t="s">
        <v>28</v>
      </c>
      <c r="C13" s="15">
        <v>91.52</v>
      </c>
      <c r="D13" s="16">
        <v>10</v>
      </c>
      <c r="E13" s="15">
        <v>69.94</v>
      </c>
      <c r="F13" s="16">
        <v>12</v>
      </c>
      <c r="G13" s="15">
        <v>59.7</v>
      </c>
      <c r="H13" s="16">
        <v>9</v>
      </c>
      <c r="I13" s="14">
        <f t="shared" si="0"/>
        <v>221.15999999999997</v>
      </c>
    </row>
    <row r="14" spans="1:9" ht="19.899999999999999" customHeight="1" x14ac:dyDescent="0.25">
      <c r="A14" s="5">
        <v>6</v>
      </c>
      <c r="B14" s="6" t="s">
        <v>32</v>
      </c>
      <c r="C14" s="15">
        <v>97.14</v>
      </c>
      <c r="D14" s="16">
        <v>2</v>
      </c>
      <c r="E14" s="15">
        <v>79.17</v>
      </c>
      <c r="F14" s="16">
        <v>2</v>
      </c>
      <c r="G14" s="15"/>
      <c r="H14" s="16"/>
      <c r="I14" s="14">
        <f t="shared" si="0"/>
        <v>176.31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I14"/>
  <sheetViews>
    <sheetView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3" spans="1:9" ht="24.95" customHeight="1" x14ac:dyDescent="0.25">
      <c r="B3" s="9" t="s">
        <v>13</v>
      </c>
      <c r="C3" s="8"/>
    </row>
    <row r="4" spans="1:9" x14ac:dyDescent="0.25">
      <c r="B4" s="8"/>
      <c r="C4" s="8"/>
    </row>
    <row r="5" spans="1:9" ht="19.899999999999999" customHeight="1" x14ac:dyDescent="0.25">
      <c r="B5" s="10" t="s">
        <v>23</v>
      </c>
      <c r="C5" s="11">
        <v>43296</v>
      </c>
    </row>
    <row r="8" spans="1:9" ht="19.899999999999999" customHeight="1" x14ac:dyDescent="0.25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899999999999999" customHeight="1" x14ac:dyDescent="0.25">
      <c r="A9" s="5">
        <v>1</v>
      </c>
      <c r="B9" s="6" t="s">
        <v>27</v>
      </c>
      <c r="C9" s="15">
        <v>98</v>
      </c>
      <c r="D9" s="16">
        <v>5</v>
      </c>
      <c r="E9" s="15">
        <v>97.78</v>
      </c>
      <c r="F9" s="16">
        <v>9</v>
      </c>
      <c r="G9" s="15">
        <v>96.67</v>
      </c>
      <c r="H9" s="16">
        <v>1</v>
      </c>
      <c r="I9" s="14">
        <f t="shared" ref="I9:I14" si="0">SUM(C9,E9,G9, )</f>
        <v>292.45</v>
      </c>
    </row>
    <row r="10" spans="1:9" ht="19.899999999999999" customHeight="1" x14ac:dyDescent="0.25">
      <c r="A10" s="5">
        <v>2</v>
      </c>
      <c r="B10" s="6" t="s">
        <v>29</v>
      </c>
      <c r="C10" s="15">
        <v>97.14</v>
      </c>
      <c r="D10" s="16">
        <v>11</v>
      </c>
      <c r="E10" s="15">
        <v>91.06</v>
      </c>
      <c r="F10" s="16">
        <v>4</v>
      </c>
      <c r="G10" s="15">
        <v>87.26</v>
      </c>
      <c r="H10" s="16">
        <v>3</v>
      </c>
      <c r="I10" s="14">
        <f t="shared" si="0"/>
        <v>275.45999999999998</v>
      </c>
    </row>
    <row r="11" spans="1:9" ht="19.899999999999999" customHeight="1" x14ac:dyDescent="0.25">
      <c r="A11" s="5">
        <v>3</v>
      </c>
      <c r="B11" s="6" t="s">
        <v>32</v>
      </c>
      <c r="C11" s="15">
        <v>96.67</v>
      </c>
      <c r="D11" s="16">
        <v>2</v>
      </c>
      <c r="E11" s="15">
        <v>94.37</v>
      </c>
      <c r="F11" s="16">
        <v>13</v>
      </c>
      <c r="G11" s="15">
        <v>75.27</v>
      </c>
      <c r="H11" s="16">
        <v>5</v>
      </c>
      <c r="I11" s="14">
        <f t="shared" si="0"/>
        <v>266.31</v>
      </c>
    </row>
    <row r="12" spans="1:9" ht="19.899999999999999" customHeight="1" x14ac:dyDescent="0.25">
      <c r="A12" s="5">
        <v>4</v>
      </c>
      <c r="B12" s="6" t="s">
        <v>30</v>
      </c>
      <c r="C12" s="15">
        <v>92.36</v>
      </c>
      <c r="D12" s="16">
        <v>5</v>
      </c>
      <c r="E12" s="15">
        <v>89.32</v>
      </c>
      <c r="F12" s="16">
        <v>10</v>
      </c>
      <c r="G12" s="15">
        <v>80.06</v>
      </c>
      <c r="H12" s="16">
        <v>7</v>
      </c>
      <c r="I12" s="14">
        <f t="shared" si="0"/>
        <v>261.74</v>
      </c>
    </row>
    <row r="13" spans="1:9" ht="19.899999999999999" customHeight="1" x14ac:dyDescent="0.25">
      <c r="A13" s="5">
        <v>5</v>
      </c>
      <c r="B13" s="6" t="s">
        <v>31</v>
      </c>
      <c r="C13" s="15">
        <v>97.5</v>
      </c>
      <c r="D13" s="16">
        <v>13</v>
      </c>
      <c r="E13" s="15">
        <v>73.94</v>
      </c>
      <c r="F13" s="16">
        <v>8</v>
      </c>
      <c r="G13" s="15">
        <v>61.21</v>
      </c>
      <c r="H13" s="16">
        <v>5</v>
      </c>
      <c r="I13" s="14">
        <f t="shared" si="0"/>
        <v>232.65</v>
      </c>
    </row>
    <row r="14" spans="1:9" ht="19.899999999999999" customHeight="1" x14ac:dyDescent="0.25">
      <c r="A14" s="5">
        <v>6</v>
      </c>
      <c r="B14" s="6" t="s">
        <v>28</v>
      </c>
      <c r="C14" s="15">
        <v>96</v>
      </c>
      <c r="D14" s="16">
        <v>10</v>
      </c>
      <c r="E14" s="15">
        <v>71.739999999999995</v>
      </c>
      <c r="F14" s="16">
        <v>9</v>
      </c>
      <c r="G14" s="15">
        <v>57.61</v>
      </c>
      <c r="H14" s="16">
        <v>9</v>
      </c>
      <c r="I14" s="14">
        <f t="shared" si="0"/>
        <v>225.35000000000002</v>
      </c>
    </row>
  </sheetData>
  <sortState ref="A9:I14">
    <sortCondition descending="1" ref="I8"/>
  </sortState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I14"/>
  <sheetViews>
    <sheetView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25.7109375" customWidth="1"/>
    <col min="3" max="3" width="12.7109375" customWidth="1"/>
    <col min="4" max="4" width="6.7109375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</cols>
  <sheetData>
    <row r="3" spans="1:9" ht="24.95" customHeight="1" x14ac:dyDescent="0.25">
      <c r="B3" s="9" t="s">
        <v>13</v>
      </c>
      <c r="C3" s="8"/>
    </row>
    <row r="4" spans="1:9" x14ac:dyDescent="0.25">
      <c r="B4" s="8"/>
      <c r="C4" s="8"/>
    </row>
    <row r="5" spans="1:9" ht="19.899999999999999" customHeight="1" x14ac:dyDescent="0.25">
      <c r="B5" s="10" t="s">
        <v>24</v>
      </c>
      <c r="C5" s="11">
        <v>43317</v>
      </c>
    </row>
    <row r="8" spans="1:9" ht="19.899999999999999" customHeight="1" x14ac:dyDescent="0.25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899999999999999" customHeight="1" x14ac:dyDescent="0.25">
      <c r="A9" s="5">
        <v>1</v>
      </c>
      <c r="B9" s="6" t="s">
        <v>27</v>
      </c>
      <c r="C9" s="15">
        <v>98</v>
      </c>
      <c r="D9" s="16">
        <v>12</v>
      </c>
      <c r="E9" s="15">
        <v>97.78</v>
      </c>
      <c r="F9" s="16">
        <v>5</v>
      </c>
      <c r="G9" s="15">
        <v>93.33</v>
      </c>
      <c r="H9" s="16">
        <v>7</v>
      </c>
      <c r="I9" s="14">
        <f t="shared" ref="I9:I14" si="0">SUM(C9,E9,G9)</f>
        <v>289.11</v>
      </c>
    </row>
    <row r="10" spans="1:9" ht="19.899999999999999" customHeight="1" x14ac:dyDescent="0.25">
      <c r="A10" s="5">
        <v>2</v>
      </c>
      <c r="B10" s="6" t="s">
        <v>29</v>
      </c>
      <c r="C10" s="15">
        <v>96.67</v>
      </c>
      <c r="D10" s="16">
        <v>1</v>
      </c>
      <c r="E10" s="15">
        <v>96.67</v>
      </c>
      <c r="F10" s="16">
        <v>13</v>
      </c>
      <c r="G10" s="15">
        <v>91.22</v>
      </c>
      <c r="H10" s="16">
        <v>9</v>
      </c>
      <c r="I10" s="14">
        <f t="shared" si="0"/>
        <v>284.56</v>
      </c>
    </row>
    <row r="11" spans="1:9" ht="19.899999999999999" customHeight="1" x14ac:dyDescent="0.25">
      <c r="A11" s="5">
        <v>3</v>
      </c>
      <c r="B11" s="6" t="s">
        <v>30</v>
      </c>
      <c r="C11" s="15">
        <v>88.08</v>
      </c>
      <c r="D11" s="16">
        <v>2</v>
      </c>
      <c r="E11" s="15">
        <v>82.18</v>
      </c>
      <c r="F11" s="16">
        <v>10</v>
      </c>
      <c r="G11" s="15">
        <v>81.34</v>
      </c>
      <c r="H11" s="16">
        <v>7</v>
      </c>
      <c r="I11" s="14">
        <f t="shared" si="0"/>
        <v>251.6</v>
      </c>
    </row>
    <row r="12" spans="1:9" ht="19.899999999999999" customHeight="1" x14ac:dyDescent="0.25">
      <c r="A12" s="5">
        <v>4</v>
      </c>
      <c r="B12" s="6" t="s">
        <v>28</v>
      </c>
      <c r="C12" s="15">
        <v>96</v>
      </c>
      <c r="D12" s="16">
        <v>10</v>
      </c>
      <c r="E12" s="15">
        <v>81.25</v>
      </c>
      <c r="F12" s="16">
        <v>13</v>
      </c>
      <c r="G12" s="15">
        <v>36</v>
      </c>
      <c r="H12" s="16">
        <v>12</v>
      </c>
      <c r="I12" s="14">
        <f t="shared" si="0"/>
        <v>213.25</v>
      </c>
    </row>
    <row r="13" spans="1:9" ht="19.899999999999999" customHeight="1" x14ac:dyDescent="0.25">
      <c r="A13" s="5">
        <v>5</v>
      </c>
      <c r="B13" s="6" t="s">
        <v>31</v>
      </c>
      <c r="C13" s="15">
        <v>89.01</v>
      </c>
      <c r="D13" s="16">
        <v>11</v>
      </c>
      <c r="E13" s="15">
        <v>49.08</v>
      </c>
      <c r="F13" s="16">
        <v>5</v>
      </c>
      <c r="G13" s="15">
        <v>35.71</v>
      </c>
      <c r="H13" s="16">
        <v>8</v>
      </c>
      <c r="I13" s="14">
        <f t="shared" si="0"/>
        <v>173.8</v>
      </c>
    </row>
    <row r="14" spans="1:9" ht="19.899999999999999" customHeight="1" x14ac:dyDescent="0.25">
      <c r="A14" s="5">
        <v>6</v>
      </c>
      <c r="B14" s="6" t="s">
        <v>32</v>
      </c>
      <c r="C14" s="15">
        <v>83.01</v>
      </c>
      <c r="D14" s="16">
        <v>2</v>
      </c>
      <c r="E14" s="15">
        <v>42.51</v>
      </c>
      <c r="F14" s="16">
        <v>2</v>
      </c>
      <c r="G14" s="15"/>
      <c r="H14" s="16"/>
      <c r="I14" s="14">
        <f t="shared" si="0"/>
        <v>125.52000000000001</v>
      </c>
    </row>
  </sheetData>
  <sortState ref="A9:I14">
    <sortCondition descending="1" ref="I8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GESAMT</vt:lpstr>
      <vt:lpstr>Kirchberg</vt:lpstr>
      <vt:lpstr>Seefeld</vt:lpstr>
      <vt:lpstr>Ehrwald</vt:lpstr>
      <vt:lpstr>Hochfilzen</vt:lpstr>
      <vt:lpstr>Imst I</vt:lpstr>
      <vt:lpstr>Imst II</vt:lpstr>
      <vt:lpstr>Leutasch</vt:lpstr>
      <vt:lpstr>Stans</vt:lpstr>
      <vt:lpstr>Erpfendorf</vt:lpstr>
      <vt:lpstr>Zell am Ziller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2018-04-17T07:36:14Z</cp:lastPrinted>
  <dcterms:created xsi:type="dcterms:W3CDTF">2018-04-17T07:23:44Z</dcterms:created>
  <dcterms:modified xsi:type="dcterms:W3CDTF">2018-09-24T11:39:04Z</dcterms:modified>
</cp:coreProperties>
</file>